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matserffec/FFEC Dropbox/FFEC Organisation/NOTES nationales et communiqués/2025 12 03 - CP PSU/"/>
    </mc:Choice>
  </mc:AlternateContent>
  <xr:revisionPtr revIDLastSave="0" documentId="13_ncr:1_{DBD9E231-8BF1-5A4B-AD3B-8A6F093DD506}" xr6:coauthVersionLast="47" xr6:coauthVersionMax="47" xr10:uidLastSave="{00000000-0000-0000-0000-000000000000}"/>
  <bookViews>
    <workbookView xWindow="0" yWindow="620" windowWidth="25600" windowHeight="14260" xr2:uid="{DD710446-A2A2-4923-8ECD-CD1C4929341D}"/>
  </bookViews>
  <sheets>
    <sheet name="Simulateur de PSU - 25-26" sheetId="3" r:id="rId1"/>
  </sheets>
  <definedNames>
    <definedName name="_xlnm._FilterDatabase" localSheetId="0" hidden="1">'Simulateur de PSU - 25-26'!$B$3:$L$3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25" i="3"/>
  <c r="I26" i="3"/>
  <c r="I27" i="3"/>
  <c r="I28" i="3"/>
  <c r="I29" i="3"/>
  <c r="I30" i="3"/>
  <c r="I31" i="3"/>
  <c r="I4" i="3"/>
  <c r="H5" i="3" l="1"/>
  <c r="H6" i="3"/>
  <c r="H7" i="3"/>
  <c r="H8" i="3"/>
  <c r="H9" i="3"/>
  <c r="H10" i="3"/>
  <c r="H17" i="3"/>
  <c r="H25" i="3"/>
  <c r="H26" i="3"/>
  <c r="H27" i="3"/>
  <c r="H28" i="3"/>
  <c r="H29" i="3"/>
  <c r="H30" i="3"/>
  <c r="H31" i="3"/>
  <c r="H4" i="3"/>
  <c r="L5" i="3"/>
  <c r="L6" i="3"/>
  <c r="L7" i="3"/>
  <c r="L8" i="3"/>
  <c r="L9" i="3"/>
  <c r="L10" i="3"/>
  <c r="L25" i="3"/>
  <c r="L26" i="3"/>
  <c r="L27" i="3"/>
  <c r="L28" i="3"/>
  <c r="L29" i="3"/>
  <c r="L30" i="3"/>
  <c r="L31" i="3"/>
  <c r="L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4" i="3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11" i="3"/>
  <c r="L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11" i="3"/>
  <c r="I11" i="3" s="1"/>
  <c r="H12" i="3" l="1"/>
  <c r="H19" i="3"/>
  <c r="H11" i="3"/>
  <c r="H20" i="3"/>
  <c r="H18" i="3"/>
  <c r="H24" i="3"/>
  <c r="H16" i="3"/>
  <c r="H23" i="3"/>
  <c r="H15" i="3"/>
  <c r="H22" i="3"/>
  <c r="H14" i="3"/>
  <c r="H21" i="3"/>
  <c r="H13" i="3"/>
</calcChain>
</file>

<file path=xl/sharedStrings.xml><?xml version="1.0" encoding="utf-8"?>
<sst xmlns="http://schemas.openxmlformats.org/spreadsheetml/2006/main" count="56" uniqueCount="13">
  <si>
    <t>Taux de facturation</t>
  </si>
  <si>
    <t>Formule</t>
  </si>
  <si>
    <r>
      <t xml:space="preserve">Proposition CNAF </t>
    </r>
    <r>
      <rPr>
        <b/>
        <sz val="12"/>
        <color rgb="FFFF0000"/>
        <rFont val="Aptos Narrow"/>
        <scheme val="minor"/>
      </rPr>
      <t>- pas à 2%</t>
    </r>
  </si>
  <si>
    <t>Proposition CNAF</t>
  </si>
  <si>
    <t xml:space="preserve"> =  21,96-11,13*TF</t>
  </si>
  <si>
    <t xml:space="preserve"> = 23,81 - 12,67 * TF</t>
  </si>
  <si>
    <t xml:space="preserve"> = 23,812-12,674*TF</t>
  </si>
  <si>
    <t>Rappel - PSU 2025 initiale</t>
  </si>
  <si>
    <r>
      <t xml:space="preserve">PSU 2025 revalorisée - </t>
    </r>
    <r>
      <rPr>
        <b/>
        <sz val="12"/>
        <color rgb="FFFF0000"/>
        <rFont val="Aptos Narrow"/>
        <scheme val="minor"/>
      </rPr>
      <t>PAS A 2%</t>
    </r>
  </si>
  <si>
    <t>Prix plafond</t>
  </si>
  <si>
    <t>PSU (limite 66% du prix plafond)</t>
  </si>
  <si>
    <t>PSU 2026 votée le 2 dec 2025 = + 0%</t>
  </si>
  <si>
    <t>pour info 
%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</si>
</sst>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rgb="FFFF0000"/>
      <name val="Aptos Narrow"/>
      <scheme val="minor"/>
    </font>
    <font>
      <b/>
      <sz val="11"/>
      <color theme="1"/>
      <name val="Aptos Narrow"/>
      <scheme val="minor"/>
    </font>
    <font>
      <b/>
      <i/>
      <sz val="12"/>
      <color rgb="FF000000"/>
      <name val="Aptos Narrow"/>
      <scheme val="minor"/>
    </font>
    <font>
      <i/>
      <sz val="12"/>
      <color rgb="FF000000"/>
      <name val="Aptos Narrow"/>
      <scheme val="minor"/>
    </font>
    <font>
      <b/>
      <i/>
      <sz val="11"/>
      <color theme="1"/>
      <name val="Aptos Narrow"/>
      <scheme val="minor"/>
    </font>
    <font>
      <i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9" fontId="2" fillId="0" borderId="11" xfId="0" applyNumberFormat="1" applyFont="1" applyBorder="1"/>
    <xf numFmtId="9" fontId="2" fillId="0" borderId="12" xfId="0" applyNumberFormat="1" applyFont="1" applyBorder="1"/>
    <xf numFmtId="0" fontId="5" fillId="0" borderId="0" xfId="0" applyFont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5" xfId="0" applyFont="1" applyFill="1" applyBorder="1"/>
    <xf numFmtId="164" fontId="7" fillId="3" borderId="10" xfId="0" applyNumberFormat="1" applyFont="1" applyFill="1" applyBorder="1"/>
    <xf numFmtId="49" fontId="7" fillId="3" borderId="15" xfId="0" applyNumberFormat="1" applyFont="1" applyFill="1" applyBorder="1"/>
    <xf numFmtId="0" fontId="7" fillId="3" borderId="17" xfId="0" applyFont="1" applyFill="1" applyBorder="1"/>
    <xf numFmtId="164" fontId="7" fillId="3" borderId="18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2" fillId="0" borderId="7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/>
    <xf numFmtId="164" fontId="7" fillId="3" borderId="21" xfId="0" applyNumberFormat="1" applyFont="1" applyFill="1" applyBorder="1"/>
    <xf numFmtId="0" fontId="3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/>
    <xf numFmtId="164" fontId="4" fillId="0" borderId="10" xfId="0" applyNumberFormat="1" applyFont="1" applyBorder="1"/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10" fontId="9" fillId="2" borderId="16" xfId="2" applyNumberFormat="1" applyFont="1" applyFill="1" applyBorder="1"/>
    <xf numFmtId="0" fontId="2" fillId="0" borderId="17" xfId="0" applyFont="1" applyBorder="1"/>
    <xf numFmtId="164" fontId="2" fillId="0" borderId="18" xfId="0" applyNumberFormat="1" applyFont="1" applyBorder="1"/>
    <xf numFmtId="164" fontId="4" fillId="0" borderId="18" xfId="0" applyNumberFormat="1" applyFont="1" applyBorder="1"/>
    <xf numFmtId="0" fontId="8" fillId="4" borderId="16" xfId="0" applyFont="1" applyFill="1" applyBorder="1" applyAlignment="1">
      <alignment horizontal="center" vertical="center" wrapText="1"/>
    </xf>
    <xf numFmtId="10" fontId="9" fillId="2" borderId="19" xfId="2" applyNumberFormat="1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22" xfId="0" applyFont="1" applyBorder="1"/>
    <xf numFmtId="164" fontId="4" fillId="0" borderId="6" xfId="0" applyNumberFormat="1" applyFont="1" applyBorder="1"/>
    <xf numFmtId="0" fontId="2" fillId="0" borderId="23" xfId="0" applyFont="1" applyBorder="1"/>
    <xf numFmtId="164" fontId="4" fillId="0" borderId="8" xfId="0" applyNumberFormat="1" applyFont="1" applyBorder="1"/>
  </cellXfs>
  <cellStyles count="3">
    <cellStyle name="Normal" xfId="0" builtinId="0"/>
    <cellStyle name="Percent" xfId="1" xr:uid="{19870991-2A72-4DA9-AF73-77DD3F0AF66B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02F6-02EC-1C4D-B598-8DE2D186A59D}">
  <dimension ref="B1:L31"/>
  <sheetViews>
    <sheetView tabSelected="1" topLeftCell="B2" zoomScale="130" zoomScaleNormal="130" workbookViewId="0">
      <pane xSplit="1" ySplit="2" topLeftCell="C4" activePane="bottomRight" state="frozen"/>
      <selection activeCell="B2" sqref="B2"/>
      <selection pane="topRight" activeCell="C2" sqref="C2"/>
      <selection pane="bottomLeft" activeCell="B4" sqref="B4"/>
      <selection pane="bottomRight" activeCell="K36" sqref="K36"/>
    </sheetView>
  </sheetViews>
  <sheetFormatPr baseColWidth="10" defaultRowHeight="15" x14ac:dyDescent="0.2"/>
  <cols>
    <col min="1" max="1" width="3.83203125" customWidth="1"/>
    <col min="2" max="2" width="20" customWidth="1"/>
    <col min="3" max="3" width="15.83203125" customWidth="1"/>
    <col min="4" max="5" width="10.83203125" customWidth="1"/>
    <col min="6" max="6" width="16.6640625" customWidth="1"/>
    <col min="8" max="8" width="11.1640625" customWidth="1"/>
    <col min="9" max="9" width="8.83203125" customWidth="1"/>
    <col min="10" max="10" width="17.5" customWidth="1"/>
    <col min="12" max="12" width="12.1640625" customWidth="1"/>
  </cols>
  <sheetData>
    <row r="1" spans="2:12" ht="17" customHeight="1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s="1" customFormat="1" ht="51" customHeight="1" thickBot="1" x14ac:dyDescent="0.25">
      <c r="B2" s="3"/>
      <c r="C2" s="34" t="s">
        <v>7</v>
      </c>
      <c r="D2" s="35"/>
      <c r="E2" s="35"/>
      <c r="F2" s="31" t="s">
        <v>8</v>
      </c>
      <c r="G2" s="32"/>
      <c r="H2" s="32"/>
      <c r="I2" s="33"/>
      <c r="J2" s="37" t="s">
        <v>11</v>
      </c>
      <c r="K2" s="36"/>
      <c r="L2" s="38"/>
    </row>
    <row r="3" spans="2:12" s="6" customFormat="1" ht="51" x14ac:dyDescent="0.2">
      <c r="B3" s="3" t="s">
        <v>0</v>
      </c>
      <c r="C3" s="7" t="s">
        <v>1</v>
      </c>
      <c r="D3" s="8" t="s">
        <v>9</v>
      </c>
      <c r="E3" s="17" t="s">
        <v>10</v>
      </c>
      <c r="F3" s="23" t="s">
        <v>1</v>
      </c>
      <c r="G3" s="20" t="s">
        <v>2</v>
      </c>
      <c r="H3" s="20" t="s">
        <v>10</v>
      </c>
      <c r="I3" s="29" t="s">
        <v>12</v>
      </c>
      <c r="J3" s="23" t="s">
        <v>1</v>
      </c>
      <c r="K3" s="14" t="s">
        <v>3</v>
      </c>
      <c r="L3" s="39" t="s">
        <v>10</v>
      </c>
    </row>
    <row r="4" spans="2:12" ht="16" x14ac:dyDescent="0.2">
      <c r="B4" s="4">
        <v>1</v>
      </c>
      <c r="C4" s="9"/>
      <c r="D4" s="10">
        <v>10.050000000000001</v>
      </c>
      <c r="E4" s="18">
        <f>D4*66%</f>
        <v>6.6330000000000009</v>
      </c>
      <c r="F4" s="24"/>
      <c r="G4" s="21">
        <v>10.25</v>
      </c>
      <c r="H4" s="22">
        <f>G4*66%</f>
        <v>6.7650000000000006</v>
      </c>
      <c r="I4" s="25">
        <f>(G4-D4)/G4</f>
        <v>1.951219512195115E-2</v>
      </c>
      <c r="J4" s="40"/>
      <c r="K4" s="15">
        <v>10.25</v>
      </c>
      <c r="L4" s="41">
        <f>K4*66%</f>
        <v>6.7650000000000006</v>
      </c>
    </row>
    <row r="5" spans="2:12" ht="16" x14ac:dyDescent="0.2">
      <c r="B5" s="4">
        <v>1.01</v>
      </c>
      <c r="C5" s="9"/>
      <c r="D5" s="10">
        <v>10.050000000000001</v>
      </c>
      <c r="E5" s="18">
        <f t="shared" ref="E5:E31" si="0">D5*66%</f>
        <v>6.6330000000000009</v>
      </c>
      <c r="F5" s="24"/>
      <c r="G5" s="21">
        <v>10.25</v>
      </c>
      <c r="H5" s="22">
        <f t="shared" ref="H5:H31" si="1">G5*66%</f>
        <v>6.7650000000000006</v>
      </c>
      <c r="I5" s="25">
        <f t="shared" ref="I5:I31" si="2">(G5-D5)/G5</f>
        <v>1.951219512195115E-2</v>
      </c>
      <c r="J5" s="40"/>
      <c r="K5" s="15">
        <v>10.25</v>
      </c>
      <c r="L5" s="41">
        <f t="shared" ref="L5:L31" si="3">K5*66%</f>
        <v>6.7650000000000006</v>
      </c>
    </row>
    <row r="6" spans="2:12" ht="16" x14ac:dyDescent="0.2">
      <c r="B6" s="4">
        <v>1.02</v>
      </c>
      <c r="C6" s="9"/>
      <c r="D6" s="10">
        <v>10.050000000000001</v>
      </c>
      <c r="E6" s="18">
        <f t="shared" si="0"/>
        <v>6.6330000000000009</v>
      </c>
      <c r="F6" s="24"/>
      <c r="G6" s="21">
        <v>10.25</v>
      </c>
      <c r="H6" s="22">
        <f t="shared" si="1"/>
        <v>6.7650000000000006</v>
      </c>
      <c r="I6" s="25">
        <f t="shared" si="2"/>
        <v>1.951219512195115E-2</v>
      </c>
      <c r="J6" s="40"/>
      <c r="K6" s="15">
        <v>10.25</v>
      </c>
      <c r="L6" s="41">
        <f t="shared" si="3"/>
        <v>6.7650000000000006</v>
      </c>
    </row>
    <row r="7" spans="2:12" ht="16" x14ac:dyDescent="0.2">
      <c r="B7" s="4">
        <v>1.03</v>
      </c>
      <c r="C7" s="9"/>
      <c r="D7" s="10">
        <v>10.050000000000001</v>
      </c>
      <c r="E7" s="18">
        <f t="shared" si="0"/>
        <v>6.6330000000000009</v>
      </c>
      <c r="F7" s="24"/>
      <c r="G7" s="21">
        <v>10.25</v>
      </c>
      <c r="H7" s="22">
        <f t="shared" si="1"/>
        <v>6.7650000000000006</v>
      </c>
      <c r="I7" s="25">
        <f t="shared" si="2"/>
        <v>1.951219512195115E-2</v>
      </c>
      <c r="J7" s="40"/>
      <c r="K7" s="15">
        <v>10.25</v>
      </c>
      <c r="L7" s="41">
        <f t="shared" si="3"/>
        <v>6.7650000000000006</v>
      </c>
    </row>
    <row r="8" spans="2:12" ht="16" x14ac:dyDescent="0.2">
      <c r="B8" s="4">
        <v>1.04</v>
      </c>
      <c r="C8" s="9"/>
      <c r="D8" s="10">
        <v>10.050000000000001</v>
      </c>
      <c r="E8" s="18">
        <f t="shared" si="0"/>
        <v>6.6330000000000009</v>
      </c>
      <c r="F8" s="24"/>
      <c r="G8" s="21">
        <v>10.25</v>
      </c>
      <c r="H8" s="22">
        <f t="shared" si="1"/>
        <v>6.7650000000000006</v>
      </c>
      <c r="I8" s="25">
        <f t="shared" si="2"/>
        <v>1.951219512195115E-2</v>
      </c>
      <c r="J8" s="40"/>
      <c r="K8" s="15">
        <v>10.25</v>
      </c>
      <c r="L8" s="41">
        <f t="shared" si="3"/>
        <v>6.7650000000000006</v>
      </c>
    </row>
    <row r="9" spans="2:12" ht="16" x14ac:dyDescent="0.2">
      <c r="B9" s="4">
        <v>1.05</v>
      </c>
      <c r="C9" s="9"/>
      <c r="D9" s="10">
        <v>10.050000000000001</v>
      </c>
      <c r="E9" s="18">
        <f t="shared" si="0"/>
        <v>6.6330000000000009</v>
      </c>
      <c r="F9" s="24"/>
      <c r="G9" s="21">
        <v>10.25</v>
      </c>
      <c r="H9" s="22">
        <f t="shared" si="1"/>
        <v>6.7650000000000006</v>
      </c>
      <c r="I9" s="25">
        <f t="shared" si="2"/>
        <v>1.951219512195115E-2</v>
      </c>
      <c r="J9" s="40"/>
      <c r="K9" s="15">
        <v>10.25</v>
      </c>
      <c r="L9" s="41">
        <f t="shared" si="3"/>
        <v>6.7650000000000006</v>
      </c>
    </row>
    <row r="10" spans="2:12" ht="16" x14ac:dyDescent="0.2">
      <c r="B10" s="4">
        <v>1.06</v>
      </c>
      <c r="C10" s="9"/>
      <c r="D10" s="10">
        <v>10.050000000000001</v>
      </c>
      <c r="E10" s="18">
        <f t="shared" si="0"/>
        <v>6.6330000000000009</v>
      </c>
      <c r="F10" s="24"/>
      <c r="G10" s="21">
        <v>10.25</v>
      </c>
      <c r="H10" s="22">
        <f t="shared" si="1"/>
        <v>6.7650000000000006</v>
      </c>
      <c r="I10" s="25">
        <f t="shared" si="2"/>
        <v>1.951219512195115E-2</v>
      </c>
      <c r="J10" s="40"/>
      <c r="K10" s="15">
        <v>10.25</v>
      </c>
      <c r="L10" s="41">
        <f t="shared" si="3"/>
        <v>6.7650000000000006</v>
      </c>
    </row>
    <row r="11" spans="2:12" ht="16" customHeight="1" x14ac:dyDescent="0.2">
      <c r="B11" s="4">
        <v>1.07</v>
      </c>
      <c r="C11" s="11" t="s">
        <v>4</v>
      </c>
      <c r="D11" s="10">
        <v>10.051</v>
      </c>
      <c r="E11" s="18">
        <f t="shared" si="0"/>
        <v>6.6336600000000008</v>
      </c>
      <c r="F11" s="24" t="s">
        <v>5</v>
      </c>
      <c r="G11" s="21">
        <f>23.81 - 12.67 * B11</f>
        <v>10.253099999999998</v>
      </c>
      <c r="H11" s="22">
        <f t="shared" si="1"/>
        <v>6.7670459999999988</v>
      </c>
      <c r="I11" s="25">
        <f t="shared" si="2"/>
        <v>1.971111176132077E-2</v>
      </c>
      <c r="J11" s="40" t="s">
        <v>6</v>
      </c>
      <c r="K11" s="15">
        <f t="shared" ref="K11:K24" si="4">23.812-12.674*B11</f>
        <v>10.250820000000001</v>
      </c>
      <c r="L11" s="41">
        <f t="shared" si="3"/>
        <v>6.7655412000000013</v>
      </c>
    </row>
    <row r="12" spans="2:12" ht="16" x14ac:dyDescent="0.2">
      <c r="B12" s="4">
        <v>1.08</v>
      </c>
      <c r="C12" s="11" t="s">
        <v>4</v>
      </c>
      <c r="D12" s="10">
        <v>9.94</v>
      </c>
      <c r="E12" s="18">
        <f t="shared" si="0"/>
        <v>6.5603999999999996</v>
      </c>
      <c r="F12" s="24" t="s">
        <v>5</v>
      </c>
      <c r="G12" s="21">
        <f t="shared" ref="G12:G24" si="5">23.81 - 12.67 * B12</f>
        <v>10.126399999999999</v>
      </c>
      <c r="H12" s="22">
        <f t="shared" si="1"/>
        <v>6.6834239999999996</v>
      </c>
      <c r="I12" s="25">
        <f t="shared" si="2"/>
        <v>1.8407331331963879E-2</v>
      </c>
      <c r="J12" s="40" t="s">
        <v>6</v>
      </c>
      <c r="K12" s="15">
        <f t="shared" si="4"/>
        <v>10.124080000000001</v>
      </c>
      <c r="L12" s="41">
        <f t="shared" si="3"/>
        <v>6.6818928000000009</v>
      </c>
    </row>
    <row r="13" spans="2:12" ht="16" x14ac:dyDescent="0.2">
      <c r="B13" s="4">
        <v>1.0900000000000001</v>
      </c>
      <c r="C13" s="11" t="s">
        <v>4</v>
      </c>
      <c r="D13" s="10">
        <v>9.8279999999999994</v>
      </c>
      <c r="E13" s="18">
        <f t="shared" si="0"/>
        <v>6.4864800000000002</v>
      </c>
      <c r="F13" s="24" t="s">
        <v>5</v>
      </c>
      <c r="G13" s="21">
        <f t="shared" si="5"/>
        <v>9.9996999999999971</v>
      </c>
      <c r="H13" s="22">
        <f t="shared" si="1"/>
        <v>6.5998019999999986</v>
      </c>
      <c r="I13" s="25">
        <f t="shared" si="2"/>
        <v>1.7170515115453241E-2</v>
      </c>
      <c r="J13" s="40" t="s">
        <v>6</v>
      </c>
      <c r="K13" s="15">
        <f t="shared" si="4"/>
        <v>9.9973400000000012</v>
      </c>
      <c r="L13" s="41">
        <f t="shared" si="3"/>
        <v>6.5982444000000013</v>
      </c>
    </row>
    <row r="14" spans="2:12" ht="16" x14ac:dyDescent="0.2">
      <c r="B14" s="4">
        <v>1.1000000000000001</v>
      </c>
      <c r="C14" s="11" t="s">
        <v>4</v>
      </c>
      <c r="D14" s="10">
        <v>9.7170000000000005</v>
      </c>
      <c r="E14" s="18">
        <f t="shared" si="0"/>
        <v>6.4132200000000008</v>
      </c>
      <c r="F14" s="24" t="s">
        <v>5</v>
      </c>
      <c r="G14" s="21">
        <f t="shared" si="5"/>
        <v>9.8729999999999976</v>
      </c>
      <c r="H14" s="22">
        <f t="shared" si="1"/>
        <v>6.5161799999999985</v>
      </c>
      <c r="I14" s="25">
        <f t="shared" si="2"/>
        <v>1.5800668489820428E-2</v>
      </c>
      <c r="J14" s="40" t="s">
        <v>6</v>
      </c>
      <c r="K14" s="15">
        <f t="shared" si="4"/>
        <v>9.8706000000000014</v>
      </c>
      <c r="L14" s="41">
        <f t="shared" si="3"/>
        <v>6.5145960000000009</v>
      </c>
    </row>
    <row r="15" spans="2:12" ht="16" x14ac:dyDescent="0.2">
      <c r="B15" s="4">
        <v>1.1100000000000001</v>
      </c>
      <c r="C15" s="11" t="s">
        <v>4</v>
      </c>
      <c r="D15" s="10">
        <v>9.6059999999999999</v>
      </c>
      <c r="E15" s="18">
        <f t="shared" si="0"/>
        <v>6.3399600000000005</v>
      </c>
      <c r="F15" s="24" t="s">
        <v>5</v>
      </c>
      <c r="G15" s="21">
        <f t="shared" si="5"/>
        <v>9.746299999999998</v>
      </c>
      <c r="H15" s="22">
        <f t="shared" si="1"/>
        <v>6.4325579999999993</v>
      </c>
      <c r="I15" s="25">
        <f t="shared" si="2"/>
        <v>1.4395206386012962E-2</v>
      </c>
      <c r="J15" s="40" t="s">
        <v>6</v>
      </c>
      <c r="K15" s="15">
        <f t="shared" si="4"/>
        <v>9.7438599999999997</v>
      </c>
      <c r="L15" s="41">
        <f t="shared" si="3"/>
        <v>6.4309476000000005</v>
      </c>
    </row>
    <row r="16" spans="2:12" ht="16" x14ac:dyDescent="0.2">
      <c r="B16" s="4">
        <v>1.1200000000000001</v>
      </c>
      <c r="C16" s="11" t="s">
        <v>4</v>
      </c>
      <c r="D16" s="10">
        <v>9.4939999999999998</v>
      </c>
      <c r="E16" s="18">
        <f t="shared" si="0"/>
        <v>6.2660400000000003</v>
      </c>
      <c r="F16" s="24" t="s">
        <v>5</v>
      </c>
      <c r="G16" s="21">
        <f t="shared" si="5"/>
        <v>9.6195999999999966</v>
      </c>
      <c r="H16" s="22">
        <f t="shared" si="1"/>
        <v>6.3489359999999984</v>
      </c>
      <c r="I16" s="25">
        <f t="shared" si="2"/>
        <v>1.3056675953261765E-2</v>
      </c>
      <c r="J16" s="40" t="s">
        <v>6</v>
      </c>
      <c r="K16" s="15">
        <f t="shared" si="4"/>
        <v>9.6171199999999999</v>
      </c>
      <c r="L16" s="41">
        <f t="shared" si="3"/>
        <v>6.3472992000000001</v>
      </c>
    </row>
    <row r="17" spans="2:12" ht="16" x14ac:dyDescent="0.2">
      <c r="B17" s="4">
        <v>1.1299999999999999</v>
      </c>
      <c r="C17" s="11" t="s">
        <v>4</v>
      </c>
      <c r="D17" s="10">
        <v>9.3829999999999991</v>
      </c>
      <c r="E17" s="18">
        <f t="shared" si="0"/>
        <v>6.19278</v>
      </c>
      <c r="F17" s="24" t="s">
        <v>5</v>
      </c>
      <c r="G17" s="21">
        <f t="shared" si="5"/>
        <v>9.4929000000000006</v>
      </c>
      <c r="H17" s="22">
        <f t="shared" si="1"/>
        <v>6.2653140000000009</v>
      </c>
      <c r="I17" s="25">
        <f t="shared" si="2"/>
        <v>1.157707339169289E-2</v>
      </c>
      <c r="J17" s="40" t="s">
        <v>6</v>
      </c>
      <c r="K17" s="15">
        <f t="shared" si="4"/>
        <v>9.4903800000000036</v>
      </c>
      <c r="L17" s="41">
        <f t="shared" si="3"/>
        <v>6.2636508000000024</v>
      </c>
    </row>
    <row r="18" spans="2:12" ht="16" x14ac:dyDescent="0.2">
      <c r="B18" s="4">
        <v>1.1399999999999999</v>
      </c>
      <c r="C18" s="11" t="s">
        <v>4</v>
      </c>
      <c r="D18" s="10">
        <v>9.2720000000000002</v>
      </c>
      <c r="E18" s="18">
        <f t="shared" si="0"/>
        <v>6.1195200000000005</v>
      </c>
      <c r="F18" s="24" t="s">
        <v>5</v>
      </c>
      <c r="G18" s="21">
        <f t="shared" si="5"/>
        <v>9.3661999999999992</v>
      </c>
      <c r="H18" s="22">
        <f t="shared" si="1"/>
        <v>6.181692</v>
      </c>
      <c r="I18" s="25">
        <f t="shared" si="2"/>
        <v>1.0057440584228285E-2</v>
      </c>
      <c r="J18" s="40" t="s">
        <v>6</v>
      </c>
      <c r="K18" s="15">
        <f t="shared" si="4"/>
        <v>9.3636400000000037</v>
      </c>
      <c r="L18" s="41">
        <f t="shared" si="3"/>
        <v>6.1800024000000029</v>
      </c>
    </row>
    <row r="19" spans="2:12" ht="16" x14ac:dyDescent="0.2">
      <c r="B19" s="4">
        <v>1.1499999999999999</v>
      </c>
      <c r="C19" s="11" t="s">
        <v>4</v>
      </c>
      <c r="D19" s="10">
        <v>9.1609999999999996</v>
      </c>
      <c r="E19" s="18">
        <f t="shared" si="0"/>
        <v>6.0462600000000002</v>
      </c>
      <c r="F19" s="24" t="s">
        <v>5</v>
      </c>
      <c r="G19" s="21">
        <f t="shared" si="5"/>
        <v>9.2394999999999996</v>
      </c>
      <c r="H19" s="22">
        <f t="shared" si="1"/>
        <v>6.0980699999999999</v>
      </c>
      <c r="I19" s="25">
        <f t="shared" si="2"/>
        <v>8.4961307430055765E-3</v>
      </c>
      <c r="J19" s="40" t="s">
        <v>6</v>
      </c>
      <c r="K19" s="15">
        <f t="shared" si="4"/>
        <v>9.2369000000000021</v>
      </c>
      <c r="L19" s="41">
        <f t="shared" si="3"/>
        <v>6.0963540000000016</v>
      </c>
    </row>
    <row r="20" spans="2:12" ht="16" x14ac:dyDescent="0.2">
      <c r="B20" s="4">
        <v>1.1599999999999999</v>
      </c>
      <c r="C20" s="11" t="s">
        <v>4</v>
      </c>
      <c r="D20" s="10">
        <v>9.0489999999999995</v>
      </c>
      <c r="E20" s="18">
        <f t="shared" si="0"/>
        <v>5.97234</v>
      </c>
      <c r="F20" s="24" t="s">
        <v>5</v>
      </c>
      <c r="G20" s="21">
        <f t="shared" si="5"/>
        <v>9.1128</v>
      </c>
      <c r="H20" s="22">
        <f t="shared" si="1"/>
        <v>6.0144480000000007</v>
      </c>
      <c r="I20" s="25">
        <f t="shared" si="2"/>
        <v>7.0011412518655655E-3</v>
      </c>
      <c r="J20" s="40" t="s">
        <v>6</v>
      </c>
      <c r="K20" s="15">
        <f t="shared" si="4"/>
        <v>9.1101600000000023</v>
      </c>
      <c r="L20" s="41">
        <f t="shared" si="3"/>
        <v>6.0127056000000021</v>
      </c>
    </row>
    <row r="21" spans="2:12" ht="16" x14ac:dyDescent="0.2">
      <c r="B21" s="4">
        <v>1.17</v>
      </c>
      <c r="C21" s="11" t="s">
        <v>4</v>
      </c>
      <c r="D21" s="10">
        <v>8.9380000000000006</v>
      </c>
      <c r="E21" s="18">
        <f t="shared" si="0"/>
        <v>5.8990800000000005</v>
      </c>
      <c r="F21" s="24" t="s">
        <v>5</v>
      </c>
      <c r="G21" s="21">
        <f t="shared" si="5"/>
        <v>8.9861000000000004</v>
      </c>
      <c r="H21" s="22">
        <f t="shared" si="1"/>
        <v>5.9308260000000006</v>
      </c>
      <c r="I21" s="25">
        <f t="shared" si="2"/>
        <v>5.3527114098440715E-3</v>
      </c>
      <c r="J21" s="40" t="s">
        <v>6</v>
      </c>
      <c r="K21" s="15">
        <f t="shared" si="4"/>
        <v>8.9834200000000024</v>
      </c>
      <c r="L21" s="41">
        <f t="shared" si="3"/>
        <v>5.9290572000000017</v>
      </c>
    </row>
    <row r="22" spans="2:12" ht="16" x14ac:dyDescent="0.2">
      <c r="B22" s="4">
        <v>1.18</v>
      </c>
      <c r="C22" s="11" t="s">
        <v>4</v>
      </c>
      <c r="D22" s="10">
        <v>8.827</v>
      </c>
      <c r="E22" s="18">
        <f t="shared" si="0"/>
        <v>5.8258200000000002</v>
      </c>
      <c r="F22" s="24" t="s">
        <v>5</v>
      </c>
      <c r="G22" s="21">
        <f t="shared" si="5"/>
        <v>8.8593999999999991</v>
      </c>
      <c r="H22" s="22">
        <f t="shared" si="1"/>
        <v>5.8472039999999996</v>
      </c>
      <c r="I22" s="25">
        <f t="shared" si="2"/>
        <v>3.6571325371920335E-3</v>
      </c>
      <c r="J22" s="40" t="s">
        <v>6</v>
      </c>
      <c r="K22" s="15">
        <f t="shared" si="4"/>
        <v>8.8566800000000026</v>
      </c>
      <c r="L22" s="41">
        <f t="shared" si="3"/>
        <v>5.8454088000000022</v>
      </c>
    </row>
    <row r="23" spans="2:12" ht="16" x14ac:dyDescent="0.2">
      <c r="B23" s="4">
        <v>1.19</v>
      </c>
      <c r="C23" s="11" t="s">
        <v>4</v>
      </c>
      <c r="D23" s="10">
        <v>8.7149999999999999</v>
      </c>
      <c r="E23" s="18">
        <f t="shared" si="0"/>
        <v>5.7519</v>
      </c>
      <c r="F23" s="24" t="s">
        <v>5</v>
      </c>
      <c r="G23" s="21">
        <f t="shared" si="5"/>
        <v>8.7326999999999995</v>
      </c>
      <c r="H23" s="22">
        <f t="shared" si="1"/>
        <v>5.7635819999999995</v>
      </c>
      <c r="I23" s="25">
        <f t="shared" si="2"/>
        <v>2.0268645436118961E-3</v>
      </c>
      <c r="J23" s="40" t="s">
        <v>6</v>
      </c>
      <c r="K23" s="15">
        <f t="shared" si="4"/>
        <v>8.7299400000000027</v>
      </c>
      <c r="L23" s="41">
        <f t="shared" si="3"/>
        <v>5.7617604000000018</v>
      </c>
    </row>
    <row r="24" spans="2:12" ht="16" x14ac:dyDescent="0.2">
      <c r="B24" s="4">
        <v>1.2</v>
      </c>
      <c r="C24" s="11" t="s">
        <v>4</v>
      </c>
      <c r="D24" s="10">
        <v>8.6039999999999992</v>
      </c>
      <c r="E24" s="18">
        <f t="shared" si="0"/>
        <v>5.6786399999999997</v>
      </c>
      <c r="F24" s="24" t="s">
        <v>5</v>
      </c>
      <c r="G24" s="21">
        <f t="shared" si="5"/>
        <v>8.6059999999999999</v>
      </c>
      <c r="H24" s="22">
        <f t="shared" si="1"/>
        <v>5.6799600000000003</v>
      </c>
      <c r="I24" s="25">
        <f t="shared" si="2"/>
        <v>2.3239600278882964E-4</v>
      </c>
      <c r="J24" s="40" t="s">
        <v>6</v>
      </c>
      <c r="K24" s="15">
        <f t="shared" si="4"/>
        <v>8.6032000000000028</v>
      </c>
      <c r="L24" s="41">
        <f t="shared" si="3"/>
        <v>5.6781120000000023</v>
      </c>
    </row>
    <row r="25" spans="2:12" ht="16" x14ac:dyDescent="0.2">
      <c r="B25" s="4">
        <v>1.21</v>
      </c>
      <c r="C25" s="9"/>
      <c r="D25" s="10">
        <v>8.6</v>
      </c>
      <c r="E25" s="18">
        <f t="shared" si="0"/>
        <v>5.6760000000000002</v>
      </c>
      <c r="F25" s="24"/>
      <c r="G25" s="21">
        <v>8.6</v>
      </c>
      <c r="H25" s="22">
        <f t="shared" si="1"/>
        <v>5.6760000000000002</v>
      </c>
      <c r="I25" s="25">
        <f t="shared" si="2"/>
        <v>0</v>
      </c>
      <c r="J25" s="40"/>
      <c r="K25" s="15">
        <v>8.6029999999999998</v>
      </c>
      <c r="L25" s="41">
        <f t="shared" si="3"/>
        <v>5.6779799999999998</v>
      </c>
    </row>
    <row r="26" spans="2:12" ht="16" x14ac:dyDescent="0.2">
      <c r="B26" s="4">
        <v>1.22</v>
      </c>
      <c r="C26" s="9"/>
      <c r="D26" s="10">
        <v>8.6</v>
      </c>
      <c r="E26" s="18">
        <f t="shared" si="0"/>
        <v>5.6760000000000002</v>
      </c>
      <c r="F26" s="24"/>
      <c r="G26" s="21">
        <v>8.6</v>
      </c>
      <c r="H26" s="22">
        <f t="shared" si="1"/>
        <v>5.6760000000000002</v>
      </c>
      <c r="I26" s="25">
        <f t="shared" si="2"/>
        <v>0</v>
      </c>
      <c r="J26" s="40"/>
      <c r="K26" s="15">
        <v>8.6029999999999998</v>
      </c>
      <c r="L26" s="41">
        <f t="shared" si="3"/>
        <v>5.6779799999999998</v>
      </c>
    </row>
    <row r="27" spans="2:12" ht="16" x14ac:dyDescent="0.2">
      <c r="B27" s="4">
        <v>1.23</v>
      </c>
      <c r="C27" s="9"/>
      <c r="D27" s="10">
        <v>8.6</v>
      </c>
      <c r="E27" s="18">
        <f t="shared" si="0"/>
        <v>5.6760000000000002</v>
      </c>
      <c r="F27" s="24"/>
      <c r="G27" s="21">
        <v>8.6</v>
      </c>
      <c r="H27" s="22">
        <f t="shared" si="1"/>
        <v>5.6760000000000002</v>
      </c>
      <c r="I27" s="25">
        <f t="shared" si="2"/>
        <v>0</v>
      </c>
      <c r="J27" s="40"/>
      <c r="K27" s="15">
        <v>8.6029999999999998</v>
      </c>
      <c r="L27" s="41">
        <f t="shared" si="3"/>
        <v>5.6779799999999998</v>
      </c>
    </row>
    <row r="28" spans="2:12" ht="16" x14ac:dyDescent="0.2">
      <c r="B28" s="4">
        <v>1.24</v>
      </c>
      <c r="C28" s="9"/>
      <c r="D28" s="10">
        <v>8.6</v>
      </c>
      <c r="E28" s="18">
        <f t="shared" si="0"/>
        <v>5.6760000000000002</v>
      </c>
      <c r="F28" s="24"/>
      <c r="G28" s="21">
        <v>8.6</v>
      </c>
      <c r="H28" s="22">
        <f t="shared" si="1"/>
        <v>5.6760000000000002</v>
      </c>
      <c r="I28" s="25">
        <f t="shared" si="2"/>
        <v>0</v>
      </c>
      <c r="J28" s="40"/>
      <c r="K28" s="15">
        <v>8.6029999999999998</v>
      </c>
      <c r="L28" s="41">
        <f t="shared" si="3"/>
        <v>5.6779799999999998</v>
      </c>
    </row>
    <row r="29" spans="2:12" ht="16" x14ac:dyDescent="0.2">
      <c r="B29" s="4">
        <v>1.25</v>
      </c>
      <c r="C29" s="9"/>
      <c r="D29" s="10">
        <v>8.6</v>
      </c>
      <c r="E29" s="18">
        <f t="shared" si="0"/>
        <v>5.6760000000000002</v>
      </c>
      <c r="F29" s="24"/>
      <c r="G29" s="21">
        <v>8.6</v>
      </c>
      <c r="H29" s="22">
        <f t="shared" si="1"/>
        <v>5.6760000000000002</v>
      </c>
      <c r="I29" s="25">
        <f t="shared" si="2"/>
        <v>0</v>
      </c>
      <c r="J29" s="40"/>
      <c r="K29" s="15">
        <v>8.6029999999999998</v>
      </c>
      <c r="L29" s="41">
        <f t="shared" si="3"/>
        <v>5.6779799999999998</v>
      </c>
    </row>
    <row r="30" spans="2:12" ht="16" x14ac:dyDescent="0.2">
      <c r="B30" s="4">
        <v>1.26</v>
      </c>
      <c r="C30" s="9"/>
      <c r="D30" s="10">
        <v>8.6</v>
      </c>
      <c r="E30" s="18">
        <f t="shared" si="0"/>
        <v>5.6760000000000002</v>
      </c>
      <c r="F30" s="24"/>
      <c r="G30" s="21">
        <v>8.6</v>
      </c>
      <c r="H30" s="22">
        <f t="shared" si="1"/>
        <v>5.6760000000000002</v>
      </c>
      <c r="I30" s="25">
        <f t="shared" si="2"/>
        <v>0</v>
      </c>
      <c r="J30" s="40"/>
      <c r="K30" s="15">
        <v>8.6029999999999998</v>
      </c>
      <c r="L30" s="41">
        <f t="shared" si="3"/>
        <v>5.6779799999999998</v>
      </c>
    </row>
    <row r="31" spans="2:12" ht="17" thickBot="1" x14ac:dyDescent="0.25">
      <c r="B31" s="5">
        <v>1.27</v>
      </c>
      <c r="C31" s="12"/>
      <c r="D31" s="13">
        <v>8.6</v>
      </c>
      <c r="E31" s="19">
        <f t="shared" si="0"/>
        <v>5.6760000000000002</v>
      </c>
      <c r="F31" s="26"/>
      <c r="G31" s="27">
        <v>8.6</v>
      </c>
      <c r="H31" s="28">
        <f t="shared" si="1"/>
        <v>5.6760000000000002</v>
      </c>
      <c r="I31" s="30">
        <f t="shared" si="2"/>
        <v>0</v>
      </c>
      <c r="J31" s="42"/>
      <c r="K31" s="16">
        <v>8.6029999999999998</v>
      </c>
      <c r="L31" s="43">
        <f t="shared" si="3"/>
        <v>5.6779799999999998</v>
      </c>
    </row>
  </sheetData>
  <autoFilter ref="B3:L3" xr:uid="{FEA202F6-02EC-1C4D-B598-8DE2D186A59D}"/>
  <mergeCells count="3">
    <mergeCell ref="F2:I2"/>
    <mergeCell ref="C2:E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de PSU - 25-26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GALVAIN</dc:creator>
  <cp:keywords/>
  <dc:description/>
  <cp:lastModifiedBy>HERVY Elsa</cp:lastModifiedBy>
  <cp:revision/>
  <dcterms:created xsi:type="dcterms:W3CDTF">2025-11-13T08:28:24Z</dcterms:created>
  <dcterms:modified xsi:type="dcterms:W3CDTF">2025-12-10T10:40:10Z</dcterms:modified>
  <cp:category/>
  <cp:contentStatus/>
</cp:coreProperties>
</file>